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<sst xmlns="http://schemas.openxmlformats.org/spreadsheetml/2006/main" count="21" uniqueCount="21">
  <si>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This is a simulation of a two-mass yo-yo despinner as documented in NASA Technical Note D-708, "Theory and Design Curves for a Yo-Yo Despin Mechanism for Satellites" by J..V. Fedor.  The weights are released when their wires are aligned with the radius vector.   Maximum wire tensile loads are estimated for both phases.</t>
  </si>
  <si>
    <t>Initial Roll Rate, rad/sec</t>
  </si>
  <si>
    <t>Final Roll Rate, rad/sec</t>
  </si>
  <si>
    <r>
      <t>Roll Moment of Inertia, sl-ft</t>
    </r>
    <r>
      <rPr>
        <vertAlign val="superscript"/>
        <sz val="10"/>
        <rFont val="Arial"/>
        <family val="2"/>
      </rPr>
      <t>2</t>
    </r>
  </si>
  <si>
    <t>Length of Wire, ft</t>
  </si>
  <si>
    <t>Wire Mass per Unit Length, sl/ft</t>
  </si>
  <si>
    <r>
      <t>Standard g, ft/sec</t>
    </r>
    <r>
      <rPr>
        <vertAlign val="superscript"/>
        <sz val="10"/>
        <rFont val="Arial"/>
        <family val="2"/>
      </rPr>
      <t>2</t>
    </r>
  </si>
  <si>
    <t>De Spin Weight, lb</t>
  </si>
  <si>
    <t>Initial Roll Rate, deg/sec</t>
  </si>
  <si>
    <t>Final Roll Rate,deg/sec</t>
  </si>
  <si>
    <t>Initial Wire Drum Radius (a), ft</t>
  </si>
  <si>
    <t>Initial Wire Drum Radius, in</t>
  </si>
  <si>
    <t>Length of Wire, in</t>
  </si>
  <si>
    <t>Wire Weight per Unit Length, lb/in</t>
  </si>
  <si>
    <t>Spin Ratio, r</t>
  </si>
  <si>
    <t>Total DeSpin Mass, sl</t>
  </si>
  <si>
    <t>DeSpin Weights Mass, sl</t>
  </si>
  <si>
    <r>
      <t>Lambda (</t>
    </r>
    <r>
      <rPr>
        <sz val="10"/>
        <rFont val="Symbol"/>
        <family val="1"/>
      </rPr>
      <t>l</t>
    </r>
    <r>
      <rPr>
        <sz val="10"/>
        <rFont val="Arial"/>
        <family val="0"/>
      </rPr>
      <t>), ft</t>
    </r>
    <r>
      <rPr>
        <vertAlign val="superscript"/>
        <sz val="10"/>
        <rFont val="Arial"/>
        <family val="2"/>
      </rPr>
      <t>2</t>
    </r>
  </si>
  <si>
    <t>Maximum Phase 1 Wire Tension, lb</t>
  </si>
  <si>
    <t>G</t>
  </si>
  <si>
    <t>Maximum Phase 2 Wire Tension, lb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</si>
</sst>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10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5"/>
  <sheetViews>
    <sheetView tabSelected="1" workbookViewId="0" topLeftCell="L1">
      <selection activeCell="T10" sqref="T10"/>
    </sheetView>
  </sheetViews>
  <sheetFormatPr defaultColWidth="9.140625" defaultRowHeight="12.75"/>
  <cols>
    <col min="2" max="2" width="28.57421875" style="0" customWidth="1"/>
    <col min="3" max="3" width="11.421875" style="0" customWidth="1"/>
    <col min="4" max="4" width="10.00390625" style="0" customWidth="1"/>
    <col min="5" max="6" width="13.140625" style="0" customWidth="1"/>
    <col min="7" max="8" width="12.28125" style="0" customWidth="1"/>
    <col min="9" max="9" width="9.421875" style="0" customWidth="1"/>
    <col min="10" max="11" width="14.140625" style="0" customWidth="1"/>
    <col min="12" max="12" width="15.421875" style="0" customWidth="1"/>
    <col min="13" max="13" width="10.140625" style="0" customWidth="1"/>
    <col min="15" max="15" width="14.8515625" style="0" customWidth="1"/>
    <col min="16" max="16" width="15.421875" style="0" customWidth="1"/>
    <col min="17" max="17" width="11.57421875" style="0" customWidth="1"/>
    <col min="18" max="18" width="15.00390625" style="0" customWidth="1"/>
    <col min="21" max="21" width="16.28125" style="0" customWidth="1"/>
    <col min="23" max="23" width="16.00390625" style="0" customWidth="1"/>
  </cols>
  <sheetData>
    <row r="3" spans="2:3" ht="139.5" customHeight="1">
      <c r="B3" s="4" t="s">
        <v>0</v>
      </c>
      <c r="C3" s="5"/>
    </row>
    <row r="4" spans="4:23" ht="31.5" customHeight="1">
      <c r="D4" s="1" t="s">
        <v>6</v>
      </c>
      <c r="E4" s="1" t="s">
        <v>8</v>
      </c>
      <c r="F4" s="1" t="s">
        <v>1</v>
      </c>
      <c r="G4" s="1" t="s">
        <v>9</v>
      </c>
      <c r="H4" s="1" t="s">
        <v>2</v>
      </c>
      <c r="I4" s="1" t="s">
        <v>14</v>
      </c>
      <c r="J4" s="3" t="s">
        <v>3</v>
      </c>
      <c r="K4" s="3" t="s">
        <v>11</v>
      </c>
      <c r="L4" s="3" t="s">
        <v>10</v>
      </c>
      <c r="M4" s="3" t="s">
        <v>12</v>
      </c>
      <c r="N4" s="3" t="s">
        <v>4</v>
      </c>
      <c r="O4" s="3" t="s">
        <v>13</v>
      </c>
      <c r="P4" s="3" t="s">
        <v>5</v>
      </c>
      <c r="Q4" s="3" t="s">
        <v>15</v>
      </c>
      <c r="R4" s="3" t="s">
        <v>16</v>
      </c>
      <c r="S4" s="1" t="s">
        <v>7</v>
      </c>
      <c r="T4" s="1" t="s">
        <v>17</v>
      </c>
      <c r="U4" s="1" t="s">
        <v>18</v>
      </c>
      <c r="V4" s="1" t="s">
        <v>19</v>
      </c>
      <c r="W4" s="1" t="s">
        <v>20</v>
      </c>
    </row>
    <row r="5" spans="4:23" ht="12.75">
      <c r="D5" s="6">
        <v>32.174</v>
      </c>
      <c r="E5" s="2">
        <v>2700</v>
      </c>
      <c r="F5" s="9">
        <f>E5*PI()/180</f>
        <v>47.1238898038469</v>
      </c>
      <c r="G5" s="2">
        <v>600</v>
      </c>
      <c r="H5" s="9">
        <f>G5*PI()/180</f>
        <v>10.471975511965978</v>
      </c>
      <c r="I5" s="10">
        <f>H5/F5</f>
        <v>0.2222222222222222</v>
      </c>
      <c r="J5" s="2">
        <v>2.5</v>
      </c>
      <c r="K5" s="2">
        <v>15</v>
      </c>
      <c r="L5" s="9">
        <f>K5/12</f>
        <v>1.25</v>
      </c>
      <c r="M5" s="2">
        <v>206</v>
      </c>
      <c r="N5" s="9">
        <f>M5/12</f>
        <v>17.166666666666668</v>
      </c>
      <c r="O5" s="2">
        <v>0.0002083</v>
      </c>
      <c r="P5" s="8">
        <f>O5*12/D5</f>
        <v>7.769006029713433E-05</v>
      </c>
      <c r="Q5">
        <f>(1-I5)*J5/((1+I5)*(L5+N5)^2-L5^2)</f>
        <v>0.004708291450714277</v>
      </c>
      <c r="R5">
        <f>Q5-2*P5*N5/3</f>
        <v>0.0038191718717581844</v>
      </c>
      <c r="S5" s="7">
        <f>D5*R5/2</f>
        <v>0.06143901790097391</v>
      </c>
      <c r="T5">
        <f>SQRT(J5/Q5+L5^2)</f>
        <v>23.07684282139077</v>
      </c>
      <c r="U5" s="7">
        <f>SQRT(27/16)*Q5*T5*F5^2*(1-L5^2/T5^2)/2</f>
        <v>156.25638591710316</v>
      </c>
      <c r="V5" s="11">
        <f>(1-I5)*J5/(Q5*L5^2)</f>
        <v>264.30913580246914</v>
      </c>
      <c r="W5" s="7">
        <f>R5*F5^2*N5*(L5*I5^2/N5+((I5+1)*(N5/L5+1)-I5^2)/(N5/L5))/2</f>
        <v>95.45148168186013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2013-11-05T18:00:03Z</dcterms:created>
  <dcterms:modified xsi:type="dcterms:W3CDTF">2013-11-05T21:35:27Z</dcterms:modified>
  <cp:category/>
  <cp:version/>
  <cp:contentType/>
  <cp:contentStatus/>
</cp:coreProperties>
</file>